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<sst xmlns="http://schemas.openxmlformats.org/spreadsheetml/2006/main" count="39" uniqueCount="39">
  <si>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          Auswertung der Beobachtungsbögen (69) zum Feedback auf Schüleraktivität</t>
  </si>
  <si>
    <t xml:space="preserve">        Anlage C</t>
  </si>
  <si>
    <t>trifft zu</t>
  </si>
  <si>
    <t>trifft eher zu</t>
  </si>
  <si>
    <t>trifft eher nicht zu</t>
  </si>
  <si>
    <t>trifft nicht zu</t>
  </si>
  <si>
    <t>nicht  zu beantworten</t>
  </si>
  <si>
    <t>1.1</t>
  </si>
  <si>
    <t>L. spricht in ange-messener Laut-stärke und Tonfall</t>
  </si>
  <si>
    <t>1.2</t>
  </si>
  <si>
    <t>L. ist höflich und wertschätzend</t>
  </si>
  <si>
    <t>2. Inhaltliche Rückmel-dung auf Schüler-beiträge</t>
  </si>
  <si>
    <t>2.1</t>
  </si>
  <si>
    <t>L. gibt Rückmel-dung auf inhaltliche Richtigkeit des S-Beitrages</t>
  </si>
  <si>
    <t>2.2</t>
  </si>
  <si>
    <t>L. lobt S. für Beiträge</t>
  </si>
  <si>
    <t>2.3</t>
  </si>
  <si>
    <t>L. gibt nach verbes-serungswürdigen S-Beiträgen Hilfestel-lung zu Selbst-korrektur</t>
  </si>
  <si>
    <t>2.4</t>
  </si>
  <si>
    <t>L. fördert S. durch weitere Aufgaben</t>
  </si>
  <si>
    <t>3. Rückmel-dung auf Schüler-fragen</t>
  </si>
  <si>
    <t>3.1</t>
  </si>
  <si>
    <t>L. beantwortet S-Frage selbst</t>
  </si>
  <si>
    <t>3.2</t>
  </si>
  <si>
    <t>L. gibt Impulse zur eigenständigen Beantwortung</t>
  </si>
  <si>
    <t>3.3</t>
  </si>
  <si>
    <t>L. verweist auf Quelle (z.B. vorher-gehenden Unter-richt, Buch, …)</t>
  </si>
  <si>
    <t>3.4</t>
  </si>
  <si>
    <t>L. gibt Frage an andere Schüler weiter</t>
  </si>
  <si>
    <t>4. Rückmel-dung auf Schüler-verhalten</t>
  </si>
  <si>
    <t>4.1</t>
  </si>
  <si>
    <t>L. reagiert angemessen auf Störungen</t>
  </si>
  <si>
    <t>4.2</t>
  </si>
  <si>
    <t>L. verhält sich konsquent bei angekündigten Maßnahmen</t>
  </si>
  <si>
    <t>4.3</t>
  </si>
  <si>
    <t>L. reagiert personenbezogen (nicht verallge-meinernd)</t>
  </si>
  <si>
    <t>4.4</t>
  </si>
  <si>
    <t>L. lobt S. für gutes Verhalten</t>
  </si>
  <si>
    <t>1.Art und Weise der Rückmel-dung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</si>
</sst>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ck">
        <color indexed="8"/>
      </left>
      <right style="thin"/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indexed="8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4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49" fontId="4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10" fontId="1" fillId="0" borderId="6" xfId="0" applyNumberFormat="1" applyFont="1" applyBorder="1" applyAlignment="1">
      <alignment horizontal="center" vertical="center" wrapText="1"/>
    </xf>
    <xf numFmtId="10" fontId="1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tabSelected="1" workbookViewId="0" topLeftCell="A1">
      <selection activeCell="P14" sqref="P14"/>
    </sheetView>
  </sheetViews>
  <sheetFormatPr defaultColWidth="11.421875" defaultRowHeight="12.75"/>
  <cols>
    <col min="2" max="2" width="4.00390625" style="0" customWidth="1"/>
    <col min="4" max="4" width="6.57421875" style="0" customWidth="1"/>
    <col min="6" max="6" width="7.28125" style="0" customWidth="1"/>
    <col min="8" max="8" width="6.00390625" style="0" customWidth="1"/>
    <col min="10" max="10" width="6.57421875" style="0" customWidth="1"/>
    <col min="11" max="11" width="10.7109375" style="0" customWidth="1"/>
    <col min="12" max="12" width="8.28125" style="0" customWidth="1"/>
  </cols>
  <sheetData>
    <row r="2" spans="1:13" ht="16.5" customHeight="1">
      <c r="A2" s="1" t="s">
        <v>0</v>
      </c>
      <c r="B2" s="2"/>
      <c r="C2" s="3"/>
      <c r="D2" s="4"/>
      <c r="E2" s="4"/>
      <c r="F2" s="4"/>
      <c r="G2" s="4"/>
      <c r="H2" s="4"/>
      <c r="I2" s="4"/>
      <c r="J2" s="4"/>
      <c r="K2" s="4"/>
      <c r="L2" s="5" t="s">
        <v>1</v>
      </c>
      <c r="M2" s="4"/>
    </row>
    <row r="3" ht="23.25" customHeight="1">
      <c r="B3" s="2"/>
    </row>
    <row r="4" spans="1:13" ht="21" customHeight="1">
      <c r="A4" s="6"/>
      <c r="B4" s="6"/>
      <c r="C4" s="6"/>
      <c r="D4" s="7" t="s">
        <v>2</v>
      </c>
      <c r="E4" s="7"/>
      <c r="F4" s="7" t="s">
        <v>3</v>
      </c>
      <c r="G4" s="7"/>
      <c r="H4" s="7" t="s">
        <v>4</v>
      </c>
      <c r="I4" s="7"/>
      <c r="J4" s="7" t="s">
        <v>5</v>
      </c>
      <c r="K4" s="8"/>
      <c r="L4" s="9" t="s">
        <v>6</v>
      </c>
      <c r="M4" s="7"/>
    </row>
    <row r="5" spans="1:13" ht="20.25" customHeight="1">
      <c r="A5" s="10"/>
      <c r="B5" s="10"/>
      <c r="C5" s="10"/>
      <c r="D5" s="7"/>
      <c r="E5" s="7"/>
      <c r="F5" s="7"/>
      <c r="G5" s="7"/>
      <c r="H5" s="7"/>
      <c r="I5" s="7"/>
      <c r="J5" s="7"/>
      <c r="K5" s="8"/>
      <c r="L5" s="9"/>
      <c r="M5" s="7"/>
    </row>
    <row r="6" spans="1:13" ht="63.75">
      <c r="A6" s="11" t="s">
        <v>38</v>
      </c>
      <c r="B6" s="12" t="s">
        <v>7</v>
      </c>
      <c r="C6" s="13" t="s">
        <v>8</v>
      </c>
      <c r="D6" s="14">
        <v>58</v>
      </c>
      <c r="E6" s="15">
        <f>D6/SUM(D6,F6,H6,J6,)</f>
        <v>0.8529411764705882</v>
      </c>
      <c r="F6" s="14">
        <v>9</v>
      </c>
      <c r="G6" s="15">
        <f>F6/SUM(D6,F6,H6,J6,)</f>
        <v>0.1323529411764706</v>
      </c>
      <c r="H6" s="14">
        <v>1</v>
      </c>
      <c r="I6" s="15">
        <f>H6/SUM(D6,F6,H6,J6,)</f>
        <v>0.014705882352941176</v>
      </c>
      <c r="J6" s="14"/>
      <c r="K6" s="16"/>
      <c r="L6" s="17">
        <v>1</v>
      </c>
      <c r="M6" s="15">
        <f>1.45%</f>
        <v>0.014499999999999999</v>
      </c>
    </row>
    <row r="7" spans="1:13" ht="51.75" thickBot="1">
      <c r="A7" s="18"/>
      <c r="B7" s="19" t="s">
        <v>9</v>
      </c>
      <c r="C7" s="20" t="s">
        <v>10</v>
      </c>
      <c r="D7" s="21">
        <v>63</v>
      </c>
      <c r="E7" s="22">
        <f aca="true" t="shared" si="0" ref="E7:E19">D7/SUM(D7,F7,H7,J7,)</f>
        <v>0.9130434782608695</v>
      </c>
      <c r="F7" s="21">
        <v>5</v>
      </c>
      <c r="G7" s="22">
        <f aca="true" t="shared" si="1" ref="G7:G19">F7/SUM(D7,F7,H7,J7,)</f>
        <v>0.07246376811594203</v>
      </c>
      <c r="H7" s="21">
        <v>1</v>
      </c>
      <c r="I7" s="22">
        <f aca="true" t="shared" si="2" ref="I7:I19">H7/SUM(D7,F7,H7,J7,)</f>
        <v>0.014492753623188406</v>
      </c>
      <c r="J7" s="21"/>
      <c r="K7" s="23"/>
      <c r="L7" s="24"/>
      <c r="M7" s="22"/>
    </row>
    <row r="8" spans="1:13" ht="89.25">
      <c r="A8" s="11" t="s">
        <v>11</v>
      </c>
      <c r="B8" s="25" t="s">
        <v>12</v>
      </c>
      <c r="C8" s="26" t="s">
        <v>13</v>
      </c>
      <c r="D8" s="27">
        <v>54</v>
      </c>
      <c r="E8" s="28">
        <f t="shared" si="0"/>
        <v>0.7941176470588235</v>
      </c>
      <c r="F8" s="27">
        <v>13</v>
      </c>
      <c r="G8" s="28">
        <f t="shared" si="1"/>
        <v>0.19117647058823528</v>
      </c>
      <c r="H8" s="27">
        <v>1</v>
      </c>
      <c r="I8" s="28">
        <f t="shared" si="2"/>
        <v>0.014705882352941176</v>
      </c>
      <c r="J8" s="27"/>
      <c r="K8" s="29"/>
      <c r="L8" s="30">
        <v>1</v>
      </c>
      <c r="M8" s="28">
        <f>1.45%</f>
        <v>0.014499999999999999</v>
      </c>
    </row>
    <row r="9" spans="1:13" ht="25.5">
      <c r="A9" s="31"/>
      <c r="B9" s="12" t="s">
        <v>14</v>
      </c>
      <c r="C9" s="13" t="s">
        <v>15</v>
      </c>
      <c r="D9" s="14">
        <v>38</v>
      </c>
      <c r="E9" s="15">
        <f t="shared" si="0"/>
        <v>0.5846153846153846</v>
      </c>
      <c r="F9" s="14">
        <v>17</v>
      </c>
      <c r="G9" s="15">
        <f t="shared" si="1"/>
        <v>0.26153846153846155</v>
      </c>
      <c r="H9" s="14">
        <v>8</v>
      </c>
      <c r="I9" s="15">
        <f t="shared" si="2"/>
        <v>0.12307692307692308</v>
      </c>
      <c r="J9" s="14">
        <v>2</v>
      </c>
      <c r="K9" s="16">
        <f>J9/SUM(D9,F9,H9,J9)</f>
        <v>0.03076923076923077</v>
      </c>
      <c r="L9" s="17">
        <v>4</v>
      </c>
      <c r="M9" s="15">
        <f>5.8%</f>
        <v>0.057999999999999996</v>
      </c>
    </row>
    <row r="10" spans="1:13" ht="102">
      <c r="A10" s="31"/>
      <c r="B10" s="12" t="s">
        <v>16</v>
      </c>
      <c r="C10" s="13" t="s">
        <v>17</v>
      </c>
      <c r="D10" s="14">
        <v>35</v>
      </c>
      <c r="E10" s="15">
        <f t="shared" si="0"/>
        <v>0.5737704918032787</v>
      </c>
      <c r="F10" s="14">
        <v>22</v>
      </c>
      <c r="G10" s="15">
        <f t="shared" si="1"/>
        <v>0.36065573770491804</v>
      </c>
      <c r="H10" s="14">
        <v>4</v>
      </c>
      <c r="I10" s="15">
        <f t="shared" si="2"/>
        <v>0.06557377049180328</v>
      </c>
      <c r="J10" s="14"/>
      <c r="K10" s="16"/>
      <c r="L10" s="17">
        <v>8</v>
      </c>
      <c r="M10" s="15">
        <f>11.59%</f>
        <v>0.1159</v>
      </c>
    </row>
    <row r="11" spans="1:13" ht="39" thickBot="1">
      <c r="A11" s="18"/>
      <c r="B11" s="19" t="s">
        <v>18</v>
      </c>
      <c r="C11" s="20" t="s">
        <v>19</v>
      </c>
      <c r="D11" s="21">
        <v>16</v>
      </c>
      <c r="E11" s="22">
        <f t="shared" si="0"/>
        <v>0.47058823529411764</v>
      </c>
      <c r="F11" s="21">
        <v>11</v>
      </c>
      <c r="G11" s="22">
        <f t="shared" si="1"/>
        <v>0.3235294117647059</v>
      </c>
      <c r="H11" s="21">
        <v>3</v>
      </c>
      <c r="I11" s="22">
        <f t="shared" si="2"/>
        <v>0.08823529411764706</v>
      </c>
      <c r="J11" s="21">
        <v>4</v>
      </c>
      <c r="K11" s="23">
        <f>J11/SUM(D11,F11,H11,J11)</f>
        <v>0.11764705882352941</v>
      </c>
      <c r="L11" s="24">
        <v>35</v>
      </c>
      <c r="M11" s="22">
        <f>50.72%</f>
        <v>0.5072</v>
      </c>
    </row>
    <row r="12" spans="1:13" ht="51">
      <c r="A12" s="11" t="s">
        <v>20</v>
      </c>
      <c r="B12" s="25" t="s">
        <v>21</v>
      </c>
      <c r="C12" s="26" t="s">
        <v>22</v>
      </c>
      <c r="D12" s="27">
        <v>14</v>
      </c>
      <c r="E12" s="28">
        <f t="shared" si="0"/>
        <v>0.23333333333333334</v>
      </c>
      <c r="F12" s="27">
        <v>15</v>
      </c>
      <c r="G12" s="28">
        <f t="shared" si="1"/>
        <v>0.25</v>
      </c>
      <c r="H12" s="27">
        <v>15</v>
      </c>
      <c r="I12" s="28">
        <f t="shared" si="2"/>
        <v>0.25</v>
      </c>
      <c r="J12" s="27">
        <v>16</v>
      </c>
      <c r="K12" s="29">
        <f aca="true" t="shared" si="3" ref="K12:K19">J12/SUM(D12,F12,H12,J12)</f>
        <v>0.26666666666666666</v>
      </c>
      <c r="L12" s="30">
        <v>9</v>
      </c>
      <c r="M12" s="28">
        <f>13.04%</f>
        <v>0.1304</v>
      </c>
    </row>
    <row r="13" spans="1:13" ht="76.5">
      <c r="A13" s="31"/>
      <c r="B13" s="12" t="s">
        <v>23</v>
      </c>
      <c r="C13" s="13" t="s">
        <v>24</v>
      </c>
      <c r="D13" s="14">
        <v>36</v>
      </c>
      <c r="E13" s="15">
        <f t="shared" si="0"/>
        <v>0.5901639344262295</v>
      </c>
      <c r="F13" s="14">
        <v>20</v>
      </c>
      <c r="G13" s="15">
        <f t="shared" si="1"/>
        <v>0.32786885245901637</v>
      </c>
      <c r="H13" s="14">
        <v>4</v>
      </c>
      <c r="I13" s="15">
        <f t="shared" si="2"/>
        <v>0.06557377049180328</v>
      </c>
      <c r="J13" s="14">
        <v>1</v>
      </c>
      <c r="K13" s="16">
        <f t="shared" si="3"/>
        <v>0.01639344262295082</v>
      </c>
      <c r="L13" s="17">
        <v>8</v>
      </c>
      <c r="M13" s="15">
        <v>0.1159</v>
      </c>
    </row>
    <row r="14" spans="1:13" ht="76.5">
      <c r="A14" s="31"/>
      <c r="B14" s="12" t="s">
        <v>25</v>
      </c>
      <c r="C14" s="13" t="s">
        <v>26</v>
      </c>
      <c r="D14" s="14">
        <v>19</v>
      </c>
      <c r="E14" s="15">
        <f t="shared" si="0"/>
        <v>0.475</v>
      </c>
      <c r="F14" s="14">
        <v>14</v>
      </c>
      <c r="G14" s="15">
        <f t="shared" si="1"/>
        <v>0.35</v>
      </c>
      <c r="H14" s="14">
        <v>1</v>
      </c>
      <c r="I14" s="15">
        <f t="shared" si="2"/>
        <v>0.025</v>
      </c>
      <c r="J14" s="14">
        <v>6</v>
      </c>
      <c r="K14" s="16">
        <f t="shared" si="3"/>
        <v>0.15</v>
      </c>
      <c r="L14" s="17">
        <v>29</v>
      </c>
      <c r="M14" s="15">
        <v>0.4203</v>
      </c>
    </row>
    <row r="15" spans="1:13" ht="51.75" thickBot="1">
      <c r="A15" s="18"/>
      <c r="B15" s="19" t="s">
        <v>27</v>
      </c>
      <c r="C15" s="20" t="s">
        <v>28</v>
      </c>
      <c r="D15" s="21">
        <v>27</v>
      </c>
      <c r="E15" s="22">
        <f t="shared" si="0"/>
        <v>0.4576271186440678</v>
      </c>
      <c r="F15" s="21">
        <v>12</v>
      </c>
      <c r="G15" s="22">
        <f t="shared" si="1"/>
        <v>0.2033898305084746</v>
      </c>
      <c r="H15" s="21">
        <v>11</v>
      </c>
      <c r="I15" s="22">
        <f t="shared" si="2"/>
        <v>0.1864406779661017</v>
      </c>
      <c r="J15" s="21">
        <v>9</v>
      </c>
      <c r="K15" s="23">
        <f t="shared" si="3"/>
        <v>0.15254237288135594</v>
      </c>
      <c r="L15" s="24">
        <v>10</v>
      </c>
      <c r="M15" s="22">
        <v>0.1449</v>
      </c>
    </row>
    <row r="16" spans="1:13" ht="51">
      <c r="A16" s="32" t="s">
        <v>29</v>
      </c>
      <c r="B16" s="25" t="s">
        <v>30</v>
      </c>
      <c r="C16" s="26" t="s">
        <v>31</v>
      </c>
      <c r="D16" s="27">
        <v>26</v>
      </c>
      <c r="E16" s="28">
        <f t="shared" si="0"/>
        <v>0.5306122448979592</v>
      </c>
      <c r="F16" s="27">
        <v>16</v>
      </c>
      <c r="G16" s="28">
        <f t="shared" si="1"/>
        <v>0.32653061224489793</v>
      </c>
      <c r="H16" s="27">
        <v>6</v>
      </c>
      <c r="I16" s="28">
        <f t="shared" si="2"/>
        <v>0.12244897959183673</v>
      </c>
      <c r="J16" s="27">
        <v>1</v>
      </c>
      <c r="K16" s="29">
        <f t="shared" si="3"/>
        <v>0.02040816326530612</v>
      </c>
      <c r="L16" s="30">
        <v>20</v>
      </c>
      <c r="M16" s="28">
        <v>0.2899</v>
      </c>
    </row>
    <row r="17" spans="1:13" ht="89.25">
      <c r="A17" s="31"/>
      <c r="B17" s="12" t="s">
        <v>32</v>
      </c>
      <c r="C17" s="13" t="s">
        <v>33</v>
      </c>
      <c r="D17" s="14">
        <v>10</v>
      </c>
      <c r="E17" s="15">
        <f t="shared" si="0"/>
        <v>0.625</v>
      </c>
      <c r="F17" s="14">
        <v>5</v>
      </c>
      <c r="G17" s="15">
        <f t="shared" si="1"/>
        <v>0.3125</v>
      </c>
      <c r="H17" s="14"/>
      <c r="I17" s="15"/>
      <c r="J17" s="14">
        <v>1</v>
      </c>
      <c r="K17" s="16">
        <f t="shared" si="3"/>
        <v>0.0625</v>
      </c>
      <c r="L17" s="17">
        <v>53</v>
      </c>
      <c r="M17" s="15">
        <v>0.7681</v>
      </c>
    </row>
    <row r="18" spans="1:13" ht="63.75">
      <c r="A18" s="31"/>
      <c r="B18" s="12" t="s">
        <v>34</v>
      </c>
      <c r="C18" s="13" t="s">
        <v>35</v>
      </c>
      <c r="D18" s="14">
        <v>34</v>
      </c>
      <c r="E18" s="15">
        <f t="shared" si="0"/>
        <v>0.723404255319149</v>
      </c>
      <c r="F18" s="14">
        <v>11</v>
      </c>
      <c r="G18" s="15">
        <f t="shared" si="1"/>
        <v>0.23404255319148937</v>
      </c>
      <c r="H18" s="14"/>
      <c r="I18" s="15"/>
      <c r="J18" s="14">
        <v>2</v>
      </c>
      <c r="K18" s="16">
        <f t="shared" si="3"/>
        <v>0.0425531914893617</v>
      </c>
      <c r="L18" s="17">
        <v>22</v>
      </c>
      <c r="M18" s="15">
        <v>0.3188</v>
      </c>
    </row>
    <row r="19" spans="1:13" ht="38.25">
      <c r="A19" s="31"/>
      <c r="B19" s="12" t="s">
        <v>36</v>
      </c>
      <c r="C19" s="13" t="s">
        <v>37</v>
      </c>
      <c r="D19" s="14">
        <v>16</v>
      </c>
      <c r="E19" s="15">
        <f t="shared" si="0"/>
        <v>0.5925925925925926</v>
      </c>
      <c r="F19" s="14">
        <v>6</v>
      </c>
      <c r="G19" s="15">
        <f t="shared" si="1"/>
        <v>0.2222222222222222</v>
      </c>
      <c r="H19" s="14">
        <v>2</v>
      </c>
      <c r="I19" s="15">
        <f t="shared" si="2"/>
        <v>0.07407407407407407</v>
      </c>
      <c r="J19" s="14">
        <v>3</v>
      </c>
      <c r="K19" s="16">
        <f t="shared" si="3"/>
        <v>0.1111111111111111</v>
      </c>
      <c r="L19" s="17">
        <v>42</v>
      </c>
      <c r="M19" s="15">
        <v>0.6087</v>
      </c>
    </row>
  </sheetData>
  <mergeCells count="9">
    <mergeCell ref="A16:A19"/>
    <mergeCell ref="L4:M5"/>
    <mergeCell ref="A6:A7"/>
    <mergeCell ref="A8:A11"/>
    <mergeCell ref="A12:A15"/>
    <mergeCell ref="D4:E5"/>
    <mergeCell ref="F4:G5"/>
    <mergeCell ref="H4:I5"/>
    <mergeCell ref="J4:K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Friedrich Abel Gymnasium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</dc:creator>
  <cp:keywords/>
  <dc:description/>
  <cp:lastModifiedBy>FAG</cp:lastModifiedBy>
  <dcterms:created xsi:type="dcterms:W3CDTF">2010-06-22T13:05:51Z</dcterms:created>
  <dcterms:modified xsi:type="dcterms:W3CDTF">2010-06-22T13:13:54Z</dcterms:modified>
  <cp:category/>
  <cp:version/>
  <cp:contentType/>
  <cp:contentStatus/>
</cp:coreProperties>
</file>